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ate1904="1"/>
  <mc:AlternateContent xmlns:mc="http://schemas.openxmlformats.org/markup-compatibility/2006">
    <mc:Choice Requires="x15">
      <x15ac:absPath xmlns:x15ac="http://schemas.microsoft.com/office/spreadsheetml/2010/11/ac" url="C:\Users\mtolian\Desktop\"/>
    </mc:Choice>
  </mc:AlternateContent>
  <bookViews>
    <workbookView xWindow="30" yWindow="-30" windowWidth="17940" windowHeight="8940"/>
  </bookViews>
  <sheets>
    <sheet name="Blank" sheetId="1" r:id="rId1"/>
  </sheets>
  <definedNames>
    <definedName name="_xlnm.Print_Area" localSheetId="0">Blank!$A$1:$P$69</definedName>
  </definedNames>
  <calcPr calcId="171027"/>
</workbook>
</file>

<file path=xl/calcChain.xml><?xml version="1.0" encoding="utf-8"?>
<calcChain xmlns="http://schemas.openxmlformats.org/spreadsheetml/2006/main">
  <c r="K14" i="1" l="1"/>
  <c r="J44" i="1" l="1"/>
  <c r="M39" i="1" l="1"/>
  <c r="M37" i="1"/>
  <c r="M35" i="1"/>
  <c r="M14" i="1"/>
  <c r="M19" i="1"/>
  <c r="M21" i="1"/>
  <c r="M23" i="1"/>
  <c r="M28" i="1" l="1"/>
  <c r="M44" i="1"/>
  <c r="M53" i="1" s="1"/>
  <c r="M56" i="1" l="1"/>
</calcChain>
</file>

<file path=xl/sharedStrings.xml><?xml version="1.0" encoding="utf-8"?>
<sst xmlns="http://schemas.openxmlformats.org/spreadsheetml/2006/main" count="71" uniqueCount="52">
  <si>
    <t>Name:</t>
  </si>
  <si>
    <t>Total One Way Trips</t>
  </si>
  <si>
    <t>Dates:</t>
  </si>
  <si>
    <t>Date</t>
  </si>
  <si>
    <t>Purpose</t>
  </si>
  <si>
    <t>Mileage</t>
  </si>
  <si>
    <t>Miles</t>
  </si>
  <si>
    <t>$</t>
  </si>
  <si>
    <t>Tolls</t>
  </si>
  <si>
    <t>Misc.*</t>
  </si>
  <si>
    <t>EMPLOYEE'S SIGNATURE</t>
  </si>
  <si>
    <t>DIVISION APPROVAL</t>
  </si>
  <si>
    <t>A)     Flat Charge One -Way Trips - Tally</t>
  </si>
  <si>
    <t>Destination</t>
  </si>
  <si>
    <t>B)     Other Trips On-Site</t>
  </si>
  <si>
    <t>Use of Private Automobile to travel off-site</t>
  </si>
  <si>
    <t>Purpose/Company</t>
  </si>
  <si>
    <t>Use of Private Automobile to travel on Fermilab site</t>
  </si>
  <si>
    <t>MILEAGE REIMBURSEMENT REPORT</t>
  </si>
  <si>
    <t>TOTAL COST ON-SITE MILEAGE</t>
  </si>
  <si>
    <t>Payroll No:</t>
  </si>
  <si>
    <t>Mail Station No:</t>
  </si>
  <si>
    <t>TOTAL REIMBURSEMENT REQUESTED</t>
  </si>
  <si>
    <t>X</t>
  </si>
  <si>
    <t>=</t>
  </si>
  <si>
    <t>#</t>
  </si>
  <si>
    <t>This sheet can be opened in Excel.  Enter the data in the appropriate fields and the computations will be made automatically.</t>
  </si>
  <si>
    <t>*Explain &amp; attach original receipt</t>
  </si>
  <si>
    <t>Parking Fees*</t>
  </si>
  <si>
    <t>WH/Village (3 miles @ standard rate)</t>
  </si>
  <si>
    <t>or home to destination, per IRS regulations.</t>
  </si>
  <si>
    <t>Mileage can only be reimbursed for the lesser of FNL to destination</t>
  </si>
  <si>
    <t>APPROVER ID#</t>
  </si>
  <si>
    <t>SITE TO O'HARE = 33 MILES (Distance updated 8/1/08)</t>
  </si>
  <si>
    <t>SITE TO ANL = 24 MILES (Distance updated 1/1/11)</t>
  </si>
  <si>
    <t>Date:</t>
  </si>
  <si>
    <t>Attach additional documentation for more trips.</t>
  </si>
  <si>
    <t xml:space="preserve">REIMBURSEMENT - PLEASE PRESENT </t>
  </si>
  <si>
    <t>FERMI I.D. CARD</t>
  </si>
  <si>
    <t>SIGNATURE OF PERSON RECEIVING CASH</t>
  </si>
  <si>
    <t>DATE</t>
  </si>
  <si>
    <t xml:space="preserve">Project # </t>
  </si>
  <si>
    <t xml:space="preserve">Task # </t>
  </si>
  <si>
    <t xml:space="preserve">Expenditure Org: </t>
  </si>
  <si>
    <t>Subtotal Off-Site Mileage</t>
  </si>
  <si>
    <t>TOTAL COST OFF-SITE MILEAGE &amp; MISC. COSTS:</t>
  </si>
  <si>
    <t>ACCOUNTING VERIFICATION</t>
  </si>
  <si>
    <t>REQUIRED FOR PAYMENT OF CASH AT CASHIER'S WINDOW</t>
  </si>
  <si>
    <t xml:space="preserve"> </t>
  </si>
  <si>
    <t xml:space="preserve">
</t>
  </si>
  <si>
    <t>01/14</t>
  </si>
  <si>
    <t>Effective 1/1/2018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</si>
</sst>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&quot;$&quot;#,##0.000_);\(&quot;$&quot;#,##0.000\)"/>
    <numFmt numFmtId="166" formatCode="0.00;\-0;;@\ "/>
    <numFmt numFmtId="167" formatCode="[$-409]mmm\-yy;@"/>
    <numFmt numFmtId="168" formatCode="[$-409]mmmmm\-yy;@"/>
    <numFmt numFmtId="169" formatCode="m/d/yy;@"/>
  </numFmts>
  <fonts count="21">
    <font>
      <sz val="9"/>
      <name val="Geneva"/>
    </font>
    <font>
      <sz val="12"/>
      <name val="Fermi"/>
    </font>
    <font>
      <sz val="48"/>
      <name val="Fermi"/>
    </font>
    <font>
      <sz val="24"/>
      <name val="Geneva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Geneva"/>
    </font>
    <font>
      <sz val="8"/>
      <name val="Arial"/>
      <family val="2"/>
    </font>
    <font>
      <sz val="20"/>
      <name val="Arial"/>
      <family val="2"/>
    </font>
    <font>
      <sz val="10"/>
      <name val="Geneva"/>
    </font>
    <font>
      <sz val="12"/>
      <name val="Arial"/>
      <family val="2"/>
    </font>
    <font>
      <b/>
      <u/>
      <sz val="14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rgb="FFFF0000"/>
      <name val="Genev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4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5" xfId="0" applyFont="1" applyBorder="1"/>
    <xf numFmtId="0" fontId="6" fillId="0" borderId="1" xfId="0" applyFont="1" applyBorder="1"/>
    <xf numFmtId="0" fontId="6" fillId="0" borderId="2" xfId="0" applyFont="1" applyBorder="1"/>
    <xf numFmtId="0" fontId="7" fillId="0" borderId="0" xfId="0" applyFont="1" applyBorder="1" applyAlignment="1">
      <alignment horizontal="left"/>
    </xf>
    <xf numFmtId="0" fontId="7" fillId="0" borderId="6" xfId="0" applyFont="1" applyBorder="1"/>
    <xf numFmtId="0" fontId="7" fillId="0" borderId="1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4" xfId="0" applyFont="1" applyBorder="1"/>
    <xf numFmtId="0" fontId="6" fillId="0" borderId="7" xfId="0" applyFont="1" applyBorder="1"/>
    <xf numFmtId="164" fontId="0" fillId="0" borderId="0" xfId="0" applyNumberFormat="1"/>
    <xf numFmtId="164" fontId="5" fillId="0" borderId="0" xfId="0" applyNumberFormat="1" applyFont="1" applyBorder="1"/>
    <xf numFmtId="164" fontId="5" fillId="0" borderId="0" xfId="0" applyNumberFormat="1" applyFont="1"/>
    <xf numFmtId="164" fontId="5" fillId="0" borderId="1" xfId="0" applyNumberFormat="1" applyFont="1" applyBorder="1"/>
    <xf numFmtId="164" fontId="7" fillId="0" borderId="0" xfId="0" applyNumberFormat="1" applyFont="1" applyBorder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7" fillId="0" borderId="4" xfId="0" applyNumberFormat="1" applyFont="1" applyBorder="1"/>
    <xf numFmtId="164" fontId="6" fillId="0" borderId="0" xfId="0" applyNumberFormat="1" applyFont="1"/>
    <xf numFmtId="164" fontId="6" fillId="0" borderId="1" xfId="0" applyNumberFormat="1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164" fontId="6" fillId="0" borderId="4" xfId="0" applyNumberFormat="1" applyFont="1" applyBorder="1"/>
    <xf numFmtId="164" fontId="6" fillId="0" borderId="0" xfId="0" applyNumberFormat="1" applyFont="1" applyBorder="1"/>
    <xf numFmtId="0" fontId="7" fillId="0" borderId="4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6" fontId="11" fillId="0" borderId="0" xfId="0" applyNumberFormat="1" applyFont="1"/>
    <xf numFmtId="0" fontId="6" fillId="0" borderId="0" xfId="0" applyFont="1" applyAlignment="1">
      <alignment horizontal="left"/>
    </xf>
    <xf numFmtId="166" fontId="12" fillId="0" borderId="0" xfId="0" applyNumberFormat="1" applyFont="1"/>
    <xf numFmtId="166" fontId="12" fillId="0" borderId="1" xfId="0" applyNumberFormat="1" applyFont="1" applyBorder="1"/>
    <xf numFmtId="166" fontId="12" fillId="0" borderId="0" xfId="0" applyNumberFormat="1" applyFont="1" applyBorder="1"/>
    <xf numFmtId="166" fontId="12" fillId="0" borderId="4" xfId="0" applyNumberFormat="1" applyFont="1" applyBorder="1"/>
    <xf numFmtId="166" fontId="12" fillId="0" borderId="2" xfId="0" applyNumberFormat="1" applyFont="1" applyBorder="1"/>
    <xf numFmtId="0" fontId="0" fillId="0" borderId="4" xfId="0" applyBorder="1"/>
    <xf numFmtId="166" fontId="13" fillId="0" borderId="5" xfId="0" applyNumberFormat="1" applyFont="1" applyBorder="1"/>
    <xf numFmtId="0" fontId="14" fillId="0" borderId="0" xfId="0" applyFont="1"/>
    <xf numFmtId="164" fontId="14" fillId="0" borderId="0" xfId="0" applyNumberFormat="1" applyFont="1"/>
    <xf numFmtId="0" fontId="10" fillId="0" borderId="0" xfId="0" applyFont="1" applyBorder="1"/>
    <xf numFmtId="0" fontId="15" fillId="0" borderId="0" xfId="0" applyFont="1" applyBorder="1"/>
    <xf numFmtId="0" fontId="16" fillId="0" borderId="1" xfId="0" applyFont="1" applyBorder="1"/>
    <xf numFmtId="0" fontId="15" fillId="0" borderId="0" xfId="0" applyFont="1" applyBorder="1" applyAlignment="1">
      <alignment vertical="top"/>
    </xf>
    <xf numFmtId="0" fontId="15" fillId="0" borderId="4" xfId="0" applyFont="1" applyBorder="1" applyProtection="1">
      <protection locked="0"/>
    </xf>
    <xf numFmtId="0" fontId="15" fillId="0" borderId="0" xfId="0" applyFont="1" applyBorder="1" applyProtection="1">
      <protection locked="0"/>
    </xf>
    <xf numFmtId="167" fontId="15" fillId="0" borderId="0" xfId="0" applyNumberFormat="1" applyFont="1" applyBorder="1" applyProtection="1">
      <protection locked="0"/>
    </xf>
    <xf numFmtId="168" fontId="0" fillId="0" borderId="0" xfId="0" quotePrefix="1" applyNumberFormat="1"/>
    <xf numFmtId="166" fontId="13" fillId="0" borderId="0" xfId="0" applyNumberFormat="1" applyFont="1" applyBorder="1"/>
    <xf numFmtId="164" fontId="6" fillId="0" borderId="11" xfId="0" applyNumberFormat="1" applyFont="1" applyBorder="1"/>
    <xf numFmtId="0" fontId="6" fillId="0" borderId="11" xfId="0" applyFont="1" applyBorder="1"/>
    <xf numFmtId="166" fontId="12" fillId="0" borderId="11" xfId="0" applyNumberFormat="1" applyFont="1" applyBorder="1"/>
    <xf numFmtId="0" fontId="0" fillId="0" borderId="0" xfId="0" applyBorder="1"/>
    <xf numFmtId="0" fontId="10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center"/>
      <protection locked="0"/>
    </xf>
    <xf numFmtId="169" fontId="15" fillId="0" borderId="4" xfId="0" applyNumberFormat="1" applyFont="1" applyBorder="1" applyProtection="1">
      <protection locked="0"/>
    </xf>
    <xf numFmtId="169" fontId="15" fillId="0" borderId="4" xfId="0" applyNumberFormat="1" applyFont="1" applyBorder="1" applyAlignment="1" applyProtection="1">
      <alignment horizontal="center"/>
      <protection locked="0"/>
    </xf>
    <xf numFmtId="166" fontId="17" fillId="0" borderId="5" xfId="0" applyNumberFormat="1" applyFont="1" applyBorder="1"/>
    <xf numFmtId="40" fontId="12" fillId="0" borderId="0" xfId="0" applyNumberFormat="1" applyFont="1" applyBorder="1"/>
    <xf numFmtId="40" fontId="10" fillId="0" borderId="4" xfId="0" applyNumberFormat="1" applyFont="1" applyBorder="1"/>
    <xf numFmtId="40" fontId="12" fillId="0" borderId="2" xfId="0" applyNumberFormat="1" applyFont="1" applyBorder="1"/>
    <xf numFmtId="40" fontId="17" fillId="0" borderId="5" xfId="0" applyNumberFormat="1" applyFont="1" applyBorder="1"/>
    <xf numFmtId="40" fontId="15" fillId="0" borderId="4" xfId="0" applyNumberFormat="1" applyFont="1" applyBorder="1" applyAlignment="1" applyProtection="1"/>
    <xf numFmtId="40" fontId="15" fillId="0" borderId="1" xfId="0" applyNumberFormat="1" applyFont="1" applyBorder="1" applyAlignment="1" applyProtection="1">
      <alignment horizontal="right"/>
      <protection locked="0"/>
    </xf>
    <xf numFmtId="40" fontId="15" fillId="0" borderId="0" xfId="0" applyNumberFormat="1" applyFont="1" applyBorder="1" applyAlignment="1" applyProtection="1"/>
    <xf numFmtId="0" fontId="18" fillId="0" borderId="0" xfId="0" applyFont="1" applyBorder="1"/>
    <xf numFmtId="0" fontId="15" fillId="0" borderId="0" xfId="0" applyFont="1"/>
    <xf numFmtId="0" fontId="19" fillId="0" borderId="0" xfId="0" applyFont="1"/>
    <xf numFmtId="0" fontId="10" fillId="0" borderId="0" xfId="0" applyFont="1" applyAlignment="1" applyProtection="1">
      <alignment horizontal="right"/>
    </xf>
    <xf numFmtId="0" fontId="10" fillId="0" borderId="0" xfId="0" applyFont="1" applyAlignment="1"/>
    <xf numFmtId="0" fontId="10" fillId="0" borderId="0" xfId="0" applyFont="1" applyProtection="1"/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64" fontId="15" fillId="0" borderId="0" xfId="0" applyNumberFormat="1" applyFont="1"/>
    <xf numFmtId="166" fontId="15" fillId="0" borderId="0" xfId="0" applyNumberFormat="1" applyFont="1"/>
    <xf numFmtId="164" fontId="10" fillId="0" borderId="0" xfId="0" applyNumberFormat="1" applyFont="1" applyBorder="1" applyProtection="1">
      <protection locked="0"/>
    </xf>
    <xf numFmtId="166" fontId="10" fillId="0" borderId="0" xfId="0" applyNumberFormat="1" applyFont="1" applyBorder="1" applyProtection="1">
      <protection locked="0"/>
    </xf>
    <xf numFmtId="40" fontId="15" fillId="0" borderId="4" xfId="0" applyNumberFormat="1" applyFont="1" applyBorder="1" applyProtection="1">
      <protection locked="0"/>
    </xf>
    <xf numFmtId="0" fontId="15" fillId="0" borderId="0" xfId="0" applyFont="1" applyBorder="1" applyAlignment="1">
      <alignment horizontal="center"/>
    </xf>
    <xf numFmtId="165" fontId="15" fillId="0" borderId="0" xfId="0" applyNumberFormat="1" applyFont="1" applyBorder="1"/>
    <xf numFmtId="40" fontId="15" fillId="0" borderId="4" xfId="0" applyNumberFormat="1" applyFont="1" applyBorder="1"/>
    <xf numFmtId="169" fontId="15" fillId="0" borderId="0" xfId="0" applyNumberFormat="1" applyFont="1" applyBorder="1" applyProtection="1">
      <protection locked="0"/>
    </xf>
    <xf numFmtId="40" fontId="15" fillId="0" borderId="0" xfId="0" applyNumberFormat="1" applyFont="1" applyBorder="1" applyProtection="1">
      <protection locked="0"/>
    </xf>
    <xf numFmtId="164" fontId="15" fillId="0" borderId="0" xfId="0" applyNumberFormat="1" applyFont="1" applyBorder="1"/>
    <xf numFmtId="40" fontId="15" fillId="0" borderId="0" xfId="0" applyNumberFormat="1" applyFont="1" applyBorder="1"/>
    <xf numFmtId="165" fontId="6" fillId="0" borderId="0" xfId="0" applyNumberFormat="1" applyFont="1" applyBorder="1"/>
    <xf numFmtId="40" fontId="6" fillId="0" borderId="0" xfId="0" applyNumberFormat="1" applyFont="1" applyBorder="1"/>
    <xf numFmtId="0" fontId="15" fillId="0" borderId="3" xfId="0" applyFont="1" applyBorder="1"/>
    <xf numFmtId="166" fontId="15" fillId="0" borderId="0" xfId="0" applyNumberFormat="1" applyFont="1" applyBorder="1"/>
    <xf numFmtId="40" fontId="15" fillId="0" borderId="0" xfId="0" applyNumberFormat="1" applyFont="1" applyBorder="1" applyAlignment="1" applyProtection="1">
      <alignment horizontal="right"/>
    </xf>
    <xf numFmtId="40" fontId="15" fillId="0" borderId="0" xfId="0" applyNumberFormat="1" applyFont="1" applyBorder="1" applyAlignment="1" applyProtection="1">
      <alignment horizontal="right"/>
      <protection locked="0"/>
    </xf>
    <xf numFmtId="166" fontId="15" fillId="0" borderId="10" xfId="0" applyNumberFormat="1" applyFont="1" applyBorder="1" applyAlignment="1" applyProtection="1">
      <alignment horizontal="left"/>
    </xf>
    <xf numFmtId="169" fontId="15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/>
    <xf numFmtId="0" fontId="10" fillId="0" borderId="4" xfId="0" applyFont="1" applyBorder="1" applyAlignment="1" applyProtection="1">
      <protection locked="0"/>
    </xf>
    <xf numFmtId="0" fontId="6" fillId="0" borderId="0" xfId="0" applyFont="1" applyFill="1"/>
    <xf numFmtId="166" fontId="12" fillId="0" borderId="0" xfId="0" applyNumberFormat="1" applyFont="1" applyFill="1"/>
    <xf numFmtId="0" fontId="0" fillId="0" borderId="4" xfId="0" applyFill="1" applyBorder="1"/>
    <xf numFmtId="164" fontId="0" fillId="0" borderId="4" xfId="0" applyNumberFormat="1" applyBorder="1"/>
    <xf numFmtId="0" fontId="0" fillId="0" borderId="1" xfId="0" applyBorder="1"/>
    <xf numFmtId="0" fontId="6" fillId="0" borderId="0" xfId="0" applyFont="1" applyBorder="1" applyAlignment="1">
      <alignment horizontal="center"/>
    </xf>
    <xf numFmtId="164" fontId="0" fillId="0" borderId="0" xfId="0" applyNumberFormat="1" applyBorder="1"/>
    <xf numFmtId="166" fontId="11" fillId="0" borderId="0" xfId="0" applyNumberFormat="1" applyFont="1" applyBorder="1"/>
    <xf numFmtId="0" fontId="0" fillId="0" borderId="9" xfId="0" applyBorder="1"/>
    <xf numFmtId="166" fontId="11" fillId="0" borderId="4" xfId="0" applyNumberFormat="1" applyFont="1" applyBorder="1"/>
    <xf numFmtId="0" fontId="0" fillId="0" borderId="2" xfId="0" applyBorder="1"/>
    <xf numFmtId="0" fontId="6" fillId="0" borderId="12" xfId="0" applyFont="1" applyBorder="1"/>
    <xf numFmtId="0" fontId="0" fillId="0" borderId="3" xfId="0" applyBorder="1"/>
    <xf numFmtId="0" fontId="6" fillId="0" borderId="9" xfId="0" applyFont="1" applyBorder="1"/>
    <xf numFmtId="0" fontId="0" fillId="0" borderId="5" xfId="0" applyBorder="1"/>
    <xf numFmtId="0" fontId="6" fillId="0" borderId="8" xfId="0" applyFont="1" applyBorder="1"/>
    <xf numFmtId="164" fontId="0" fillId="0" borderId="1" xfId="0" applyNumberFormat="1" applyBorder="1"/>
    <xf numFmtId="166" fontId="11" fillId="0" borderId="1" xfId="0" applyNumberFormat="1" applyFont="1" applyFill="1" applyBorder="1"/>
    <xf numFmtId="0" fontId="15" fillId="0" borderId="4" xfId="0" applyFont="1" applyBorder="1" applyAlignment="1" applyProtection="1">
      <alignment wrapText="1"/>
      <protection locked="0"/>
    </xf>
    <xf numFmtId="166" fontId="20" fillId="2" borderId="0" xfId="0" applyNumberFormat="1" applyFont="1" applyFill="1"/>
    <xf numFmtId="0" fontId="6" fillId="0" borderId="0" xfId="0" applyFont="1" applyBorder="1" applyAlignment="1">
      <alignment horizontal="center" wrapText="1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4" fontId="10" fillId="0" borderId="4" xfId="0" applyNumberFormat="1" applyFont="1" applyBorder="1" applyAlignment="1">
      <alignment horizontal="left"/>
    </xf>
    <xf numFmtId="164" fontId="10" fillId="0" borderId="1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17</xdr:row>
      <xdr:rowOff>60960</xdr:rowOff>
    </xdr:from>
    <xdr:to>
      <xdr:col>19</xdr:col>
      <xdr:colOff>0</xdr:colOff>
      <xdr:row>17</xdr:row>
      <xdr:rowOff>60960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>
          <a:off x="12809220" y="3893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 macro="" textlink="">
      <xdr:nvSpPr>
        <xdr:cNvPr id="1040" name="Lin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>
          <a:off x="12809220" y="3307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22860</xdr:rowOff>
    </xdr:from>
    <xdr:to>
      <xdr:col>1</xdr:col>
      <xdr:colOff>1988820</xdr:colOff>
      <xdr:row>4</xdr:row>
      <xdr:rowOff>236220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 r="62746"/>
        <a:stretch>
          <a:fillRect/>
        </a:stretch>
      </xdr:blipFill>
      <xdr:spPr bwMode="auto">
        <a:xfrm>
          <a:off x="205740" y="312420"/>
          <a:ext cx="1988820" cy="90678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P12" sqref="P12"/>
    </sheetView>
  </sheetViews>
  <sheetFormatPr defaultColWidth="11.42578125" defaultRowHeight="12"/>
  <cols>
    <col min="1" max="1" width="3.42578125" customWidth="1"/>
    <col min="2" max="2" width="38.42578125" customWidth="1"/>
    <col min="3" max="3" width="4.42578125" customWidth="1"/>
    <col min="4" max="4" width="10.7109375" customWidth="1"/>
    <col min="5" max="5" width="7.85546875" customWidth="1"/>
    <col min="6" max="6" width="36.7109375" customWidth="1"/>
    <col min="7" max="7" width="2" customWidth="1"/>
    <col min="8" max="8" width="6.7109375" customWidth="1"/>
    <col min="9" max="9" width="17.5703125" customWidth="1"/>
    <col min="10" max="10" width="11.42578125" customWidth="1"/>
    <col min="11" max="11" width="9.7109375" style="30" customWidth="1"/>
    <col min="12" max="12" width="5.7109375" customWidth="1"/>
    <col min="13" max="13" width="15" style="46" customWidth="1"/>
    <col min="14" max="15" width="4.7109375" customWidth="1"/>
  </cols>
  <sheetData>
    <row r="1" spans="1:15" ht="12.75">
      <c r="B1" s="55" t="s">
        <v>26</v>
      </c>
      <c r="C1" s="55"/>
      <c r="D1" s="55"/>
      <c r="E1" s="55"/>
      <c r="F1" s="55"/>
      <c r="G1" s="55"/>
      <c r="H1" s="55"/>
      <c r="I1" s="55"/>
      <c r="J1" s="55"/>
      <c r="K1" s="56"/>
    </row>
    <row r="2" spans="1:15" ht="9.9499999999999993" customHeight="1">
      <c r="A2" s="1"/>
      <c r="B2" s="1"/>
      <c r="M2" s="132" t="s">
        <v>51</v>
      </c>
    </row>
    <row r="3" spans="1:15" ht="39.950000000000003" customHeight="1">
      <c r="A3" s="2"/>
      <c r="B3" s="2"/>
      <c r="C3" s="3"/>
      <c r="F3" s="4" t="s">
        <v>18</v>
      </c>
      <c r="G3" s="4"/>
      <c r="H3" s="69"/>
    </row>
    <row r="4" spans="1:15" s="83" customFormat="1" ht="15" customHeight="1">
      <c r="F4" s="84"/>
      <c r="G4" s="84"/>
      <c r="K4" s="90"/>
      <c r="M4" s="91"/>
    </row>
    <row r="5" spans="1:15" s="83" customFormat="1" ht="26.65" customHeight="1">
      <c r="A5" s="84"/>
      <c r="C5" s="85" t="s">
        <v>0</v>
      </c>
      <c r="D5" s="134"/>
      <c r="E5" s="134"/>
      <c r="F5" s="134"/>
      <c r="G5" s="71"/>
      <c r="H5" s="86" t="s">
        <v>35</v>
      </c>
      <c r="J5" s="136"/>
      <c r="K5" s="136"/>
      <c r="L5" s="136"/>
      <c r="M5" s="136"/>
      <c r="N5" s="136"/>
      <c r="O5" s="63"/>
    </row>
    <row r="6" spans="1:15" s="83" customFormat="1" ht="28.15" customHeight="1">
      <c r="A6" s="84"/>
      <c r="C6" s="70" t="s">
        <v>20</v>
      </c>
      <c r="D6" s="135"/>
      <c r="E6" s="135"/>
      <c r="F6" s="135"/>
      <c r="G6" s="71"/>
      <c r="H6" s="87" t="s">
        <v>41</v>
      </c>
      <c r="J6" s="88"/>
      <c r="K6" s="89" t="s">
        <v>42</v>
      </c>
      <c r="L6" s="137"/>
      <c r="M6" s="137"/>
      <c r="N6" s="137"/>
      <c r="O6" s="58"/>
    </row>
    <row r="7" spans="1:15" s="83" customFormat="1" ht="31.15" customHeight="1">
      <c r="C7" s="85" t="s">
        <v>21</v>
      </c>
      <c r="D7" s="135"/>
      <c r="E7" s="135"/>
      <c r="F7" s="135"/>
      <c r="G7" s="71"/>
      <c r="H7" s="87" t="s">
        <v>43</v>
      </c>
      <c r="J7" s="112"/>
      <c r="K7" s="112"/>
      <c r="L7" s="112"/>
      <c r="M7" s="112"/>
      <c r="N7" s="112"/>
      <c r="O7" s="58"/>
    </row>
    <row r="8" spans="1:15" s="5" customFormat="1" ht="20.100000000000001" customHeight="1">
      <c r="B8" s="7"/>
      <c r="C8" s="85"/>
      <c r="D8" s="71"/>
      <c r="E8" s="71"/>
      <c r="F8" s="71"/>
      <c r="G8" s="71"/>
      <c r="H8" s="87"/>
      <c r="I8" s="87"/>
      <c r="J8" s="89"/>
      <c r="K8" s="92"/>
      <c r="L8" s="89"/>
      <c r="M8" s="93"/>
      <c r="N8" s="57"/>
      <c r="O8" s="7"/>
    </row>
    <row r="9" spans="1:15" s="5" customFormat="1" ht="15" customHeight="1">
      <c r="A9" s="6"/>
      <c r="K9" s="32"/>
      <c r="M9" s="48"/>
    </row>
    <row r="10" spans="1:15" s="5" customFormat="1" ht="18">
      <c r="A10" s="10"/>
      <c r="B10" s="59" t="s">
        <v>17</v>
      </c>
      <c r="C10" s="8"/>
      <c r="D10" s="8"/>
      <c r="E10" s="8"/>
      <c r="F10" s="8"/>
      <c r="G10" s="8"/>
      <c r="H10" s="8"/>
      <c r="I10" s="8"/>
      <c r="J10" s="8"/>
      <c r="K10" s="33"/>
      <c r="L10" s="8"/>
      <c r="M10" s="49"/>
      <c r="N10" s="9"/>
    </row>
    <row r="11" spans="1:15" s="5" customFormat="1">
      <c r="A11" s="10"/>
      <c r="B11" s="6"/>
      <c r="C11" s="6"/>
      <c r="D11" s="6"/>
      <c r="E11" s="6"/>
      <c r="F11" s="6"/>
      <c r="G11" s="6"/>
      <c r="H11" s="6"/>
      <c r="I11" s="6"/>
      <c r="J11" s="6"/>
      <c r="K11" s="31"/>
      <c r="L11" s="6"/>
      <c r="M11" s="50"/>
      <c r="N11" s="10"/>
    </row>
    <row r="12" spans="1:15" s="13" customFormat="1" ht="17.649999999999999" customHeight="1">
      <c r="A12" s="12"/>
      <c r="B12" s="57" t="s">
        <v>12</v>
      </c>
      <c r="C12" s="11"/>
      <c r="D12" s="11"/>
      <c r="E12" s="11"/>
      <c r="F12" s="6"/>
      <c r="G12" s="6"/>
      <c r="H12" s="133" t="s">
        <v>1</v>
      </c>
      <c r="I12" s="133"/>
      <c r="J12" s="133"/>
      <c r="K12" s="34"/>
      <c r="L12" s="11"/>
      <c r="M12" s="75"/>
      <c r="N12" s="12"/>
    </row>
    <row r="13" spans="1:15" s="13" customFormat="1" ht="12.75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34"/>
      <c r="L13" s="11"/>
      <c r="M13" s="75"/>
      <c r="N13" s="12"/>
    </row>
    <row r="14" spans="1:15" s="13" customFormat="1" ht="18">
      <c r="A14" s="12"/>
      <c r="B14" s="58" t="s">
        <v>29</v>
      </c>
      <c r="C14" s="11"/>
      <c r="D14" s="14" t="s">
        <v>2</v>
      </c>
      <c r="E14" s="11"/>
      <c r="F14" s="73"/>
      <c r="G14" s="109"/>
      <c r="H14" s="24" t="s">
        <v>25</v>
      </c>
      <c r="I14" s="44"/>
      <c r="J14" s="14" t="s">
        <v>23</v>
      </c>
      <c r="K14" s="96">
        <f>3*0.545</f>
        <v>1.6350000000000002</v>
      </c>
      <c r="L14" s="14" t="s">
        <v>24</v>
      </c>
      <c r="M14" s="76">
        <f>ROUND(I14*K14,2)</f>
        <v>0</v>
      </c>
      <c r="N14" s="12"/>
      <c r="O14" s="11"/>
    </row>
    <row r="15" spans="1:15" s="13" customFormat="1" ht="12.75">
      <c r="A15" s="12"/>
      <c r="B15" s="11"/>
      <c r="C15" s="11"/>
      <c r="D15" s="11"/>
      <c r="E15" s="11"/>
      <c r="F15" s="11"/>
      <c r="G15" s="11"/>
      <c r="H15" s="11"/>
      <c r="I15" s="11"/>
      <c r="J15" s="11"/>
      <c r="K15" s="34"/>
      <c r="L15" s="11"/>
      <c r="M15" s="75"/>
      <c r="N15" s="12"/>
    </row>
    <row r="16" spans="1:15" s="13" customFormat="1" ht="15">
      <c r="A16" s="12"/>
      <c r="B16" s="58" t="s">
        <v>14</v>
      </c>
      <c r="C16" s="11"/>
      <c r="D16" s="11"/>
      <c r="E16" s="11"/>
      <c r="F16" s="11"/>
      <c r="G16" s="11"/>
      <c r="H16" s="11"/>
      <c r="I16" s="11"/>
      <c r="J16" s="11"/>
      <c r="K16" s="34"/>
      <c r="L16" s="11"/>
      <c r="M16" s="75"/>
      <c r="N16" s="12"/>
    </row>
    <row r="17" spans="1:18" s="13" customFormat="1" ht="12.75">
      <c r="A17" s="12"/>
      <c r="B17" s="16" t="s">
        <v>13</v>
      </c>
      <c r="C17" s="11"/>
      <c r="D17" s="16" t="s">
        <v>3</v>
      </c>
      <c r="E17" s="11"/>
      <c r="F17" s="16" t="s">
        <v>4</v>
      </c>
      <c r="G17" s="16"/>
      <c r="H17" s="11"/>
      <c r="I17" s="16" t="s">
        <v>5</v>
      </c>
      <c r="J17" s="11"/>
      <c r="K17" s="34"/>
      <c r="L17" s="11"/>
      <c r="M17" s="75"/>
      <c r="N17" s="12"/>
    </row>
    <row r="18" spans="1:18" s="13" customFormat="1" ht="12.75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34"/>
      <c r="L18" s="11"/>
      <c r="M18" s="75"/>
      <c r="N18" s="12"/>
    </row>
    <row r="19" spans="1:18" s="13" customFormat="1" ht="15">
      <c r="A19" s="12"/>
      <c r="B19" s="61"/>
      <c r="C19" s="62"/>
      <c r="D19" s="72"/>
      <c r="E19" s="62"/>
      <c r="F19" s="61"/>
      <c r="G19" s="62"/>
      <c r="H19" s="62"/>
      <c r="I19" s="94"/>
      <c r="J19" s="95" t="s">
        <v>23</v>
      </c>
      <c r="K19" s="96">
        <v>0.54500000000000004</v>
      </c>
      <c r="L19" s="95" t="s">
        <v>24</v>
      </c>
      <c r="M19" s="97">
        <f>ROUND(I19*K19,2)</f>
        <v>0</v>
      </c>
      <c r="N19" s="12"/>
    </row>
    <row r="20" spans="1:18" s="13" customFormat="1" ht="15">
      <c r="A20" s="12"/>
      <c r="B20" s="62"/>
      <c r="C20" s="62"/>
      <c r="D20" s="98"/>
      <c r="E20" s="62"/>
      <c r="F20" s="62"/>
      <c r="G20" s="62"/>
      <c r="H20" s="62"/>
      <c r="I20" s="99"/>
      <c r="J20" s="58"/>
      <c r="K20" s="100"/>
      <c r="L20" s="58"/>
      <c r="M20" s="101"/>
      <c r="N20" s="12"/>
    </row>
    <row r="21" spans="1:18" s="13" customFormat="1" ht="15">
      <c r="A21" s="12"/>
      <c r="B21" s="61"/>
      <c r="C21" s="62"/>
      <c r="D21" s="72"/>
      <c r="E21" s="62"/>
      <c r="F21" s="61"/>
      <c r="G21" s="62"/>
      <c r="H21" s="62"/>
      <c r="I21" s="94"/>
      <c r="J21" s="95" t="s">
        <v>23</v>
      </c>
      <c r="K21" s="96">
        <v>0.54500000000000004</v>
      </c>
      <c r="L21" s="95" t="s">
        <v>24</v>
      </c>
      <c r="M21" s="97">
        <f>ROUND(I21*K21,2)</f>
        <v>0</v>
      </c>
      <c r="N21" s="12"/>
      <c r="R21" s="13" t="s">
        <v>48</v>
      </c>
    </row>
    <row r="22" spans="1:18" s="13" customFormat="1" ht="15">
      <c r="A22" s="12"/>
      <c r="B22" s="62"/>
      <c r="C22" s="62"/>
      <c r="D22" s="98"/>
      <c r="E22" s="62"/>
      <c r="F22" s="62"/>
      <c r="G22" s="62"/>
      <c r="H22" s="62"/>
      <c r="I22" s="99"/>
      <c r="J22" s="58"/>
      <c r="K22" s="96"/>
      <c r="L22" s="58"/>
      <c r="M22" s="101"/>
      <c r="N22" s="12"/>
    </row>
    <row r="23" spans="1:18" s="13" customFormat="1" ht="15">
      <c r="A23" s="12"/>
      <c r="B23" s="61"/>
      <c r="C23" s="62"/>
      <c r="D23" s="72"/>
      <c r="E23" s="62"/>
      <c r="F23" s="61"/>
      <c r="G23" s="62"/>
      <c r="H23" s="62"/>
      <c r="I23" s="94"/>
      <c r="J23" s="95" t="s">
        <v>23</v>
      </c>
      <c r="K23" s="96">
        <v>0.54500000000000004</v>
      </c>
      <c r="L23" s="95" t="s">
        <v>24</v>
      </c>
      <c r="M23" s="97">
        <f>ROUND(I23*K23,2)</f>
        <v>0</v>
      </c>
      <c r="N23" s="12"/>
    </row>
    <row r="24" spans="1:18" s="13" customFormat="1" ht="14.25">
      <c r="A24" s="12"/>
      <c r="B24" s="45"/>
      <c r="C24" s="45"/>
      <c r="D24" s="45"/>
      <c r="E24" s="45"/>
      <c r="F24" s="45"/>
      <c r="G24" s="45"/>
      <c r="H24" s="45"/>
      <c r="I24" s="45"/>
      <c r="J24" s="17"/>
      <c r="K24" s="102"/>
      <c r="L24" s="17"/>
      <c r="M24" s="103"/>
      <c r="N24" s="12"/>
    </row>
    <row r="25" spans="1:18" s="13" customFormat="1" ht="14.25">
      <c r="A25" s="12"/>
      <c r="B25" s="17" t="s">
        <v>36</v>
      </c>
      <c r="C25" s="17"/>
      <c r="D25" s="17"/>
      <c r="E25" s="17"/>
      <c r="F25" s="17"/>
      <c r="G25" s="17"/>
      <c r="H25" s="17"/>
      <c r="I25" s="17"/>
      <c r="J25" s="17"/>
      <c r="K25" s="43"/>
      <c r="L25" s="17"/>
      <c r="M25" s="103"/>
      <c r="N25" s="12"/>
    </row>
    <row r="26" spans="1:18" s="13" customFormat="1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34"/>
      <c r="L26" s="11"/>
      <c r="M26" s="75"/>
      <c r="N26" s="12"/>
    </row>
    <row r="27" spans="1:18" s="13" customFormat="1" ht="12.75">
      <c r="A27" s="12"/>
      <c r="B27" s="11"/>
      <c r="C27" s="11"/>
      <c r="D27" s="11"/>
      <c r="E27" s="11"/>
      <c r="H27" s="11"/>
      <c r="I27" s="11"/>
      <c r="J27"/>
      <c r="K27" s="35"/>
      <c r="L27" s="23"/>
      <c r="M27" s="77"/>
      <c r="N27" s="12"/>
    </row>
    <row r="28" spans="1:18" s="13" customFormat="1" ht="23.25">
      <c r="A28" s="12"/>
      <c r="B28" s="11"/>
      <c r="C28" s="11"/>
      <c r="D28" s="11"/>
      <c r="E28" s="11"/>
      <c r="F28" s="17" t="s">
        <v>19</v>
      </c>
      <c r="G28" s="17"/>
      <c r="H28" s="11"/>
      <c r="I28" s="11"/>
      <c r="J28"/>
      <c r="K28" s="36" t="s">
        <v>7</v>
      </c>
      <c r="L28" s="15"/>
      <c r="M28" s="78">
        <f>M19+M21+M23+M14</f>
        <v>0</v>
      </c>
      <c r="N28" s="12"/>
    </row>
    <row r="29" spans="1:18" s="13" customFormat="1" ht="12.75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37"/>
      <c r="L29" s="15"/>
      <c r="M29" s="51"/>
      <c r="N29" s="18"/>
    </row>
    <row r="30" spans="1:18" s="7" customFormat="1" ht="14.25">
      <c r="A30" s="26"/>
      <c r="B30" s="17"/>
      <c r="D30" s="17"/>
      <c r="F30" s="17"/>
      <c r="G30" s="17"/>
      <c r="I30" s="17"/>
      <c r="K30" s="38"/>
      <c r="M30" s="50"/>
      <c r="N30" s="29"/>
    </row>
    <row r="31" spans="1:18" s="7" customFormat="1" ht="18">
      <c r="A31" s="26"/>
      <c r="B31" s="59" t="s">
        <v>15</v>
      </c>
      <c r="C31" s="19"/>
      <c r="D31" s="19"/>
      <c r="E31" s="19"/>
      <c r="F31" s="19"/>
      <c r="G31" s="19"/>
      <c r="H31" s="19"/>
      <c r="I31" s="19"/>
      <c r="J31" s="19"/>
      <c r="K31" s="39"/>
      <c r="L31" s="19"/>
      <c r="M31" s="49"/>
      <c r="N31" s="20"/>
    </row>
    <row r="32" spans="1:18" s="13" customFormat="1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34"/>
      <c r="L32" s="11"/>
      <c r="M32" s="50"/>
      <c r="N32" s="12"/>
    </row>
    <row r="33" spans="1:14" s="13" customFormat="1" ht="12.75">
      <c r="A33" s="12"/>
      <c r="B33" s="16" t="s">
        <v>13</v>
      </c>
      <c r="C33" s="14"/>
      <c r="D33" s="16" t="s">
        <v>3</v>
      </c>
      <c r="E33" s="14"/>
      <c r="F33" s="16" t="s">
        <v>16</v>
      </c>
      <c r="G33" s="16"/>
      <c r="H33" s="14"/>
      <c r="I33" s="16" t="s">
        <v>5</v>
      </c>
      <c r="J33" s="11"/>
      <c r="K33" s="34"/>
      <c r="L33" s="11"/>
      <c r="M33" s="50"/>
      <c r="N33" s="12"/>
    </row>
    <row r="34" spans="1:14" s="13" customFormat="1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34"/>
      <c r="L34" s="11"/>
      <c r="M34" s="50"/>
      <c r="N34" s="12"/>
    </row>
    <row r="35" spans="1:14" s="83" customFormat="1" ht="45">
      <c r="A35" s="104"/>
      <c r="B35" s="131" t="s">
        <v>49</v>
      </c>
      <c r="C35" s="62"/>
      <c r="D35" s="72"/>
      <c r="E35" s="62"/>
      <c r="F35" s="61"/>
      <c r="G35" s="62"/>
      <c r="H35" s="62"/>
      <c r="I35" s="94"/>
      <c r="J35" s="95" t="s">
        <v>23</v>
      </c>
      <c r="K35" s="96">
        <v>0.54500000000000004</v>
      </c>
      <c r="L35" s="95" t="s">
        <v>24</v>
      </c>
      <c r="M35" s="97">
        <f>ROUND(I35*K35,2)</f>
        <v>0</v>
      </c>
      <c r="N35" s="104"/>
    </row>
    <row r="36" spans="1:14" s="83" customFormat="1" ht="15">
      <c r="A36" s="104"/>
      <c r="B36" s="62"/>
      <c r="C36" s="62"/>
      <c r="D36" s="98"/>
      <c r="E36" s="62"/>
      <c r="F36" s="62"/>
      <c r="G36" s="62"/>
      <c r="H36" s="62"/>
      <c r="I36" s="99"/>
      <c r="J36" s="58"/>
      <c r="K36" s="100"/>
      <c r="L36" s="58"/>
      <c r="M36" s="101"/>
      <c r="N36" s="104"/>
    </row>
    <row r="37" spans="1:14" s="83" customFormat="1" ht="15">
      <c r="A37" s="104"/>
      <c r="B37" s="61"/>
      <c r="C37" s="62"/>
      <c r="D37" s="72"/>
      <c r="E37" s="62"/>
      <c r="F37" s="61"/>
      <c r="G37" s="62"/>
      <c r="H37" s="62"/>
      <c r="I37" s="94"/>
      <c r="J37" s="95" t="s">
        <v>23</v>
      </c>
      <c r="K37" s="96">
        <v>0.54500000000000004</v>
      </c>
      <c r="L37" s="95" t="s">
        <v>24</v>
      </c>
      <c r="M37" s="97">
        <f>ROUND(I37*K37,2)</f>
        <v>0</v>
      </c>
      <c r="N37" s="104"/>
    </row>
    <row r="38" spans="1:14" s="83" customFormat="1" ht="15">
      <c r="A38" s="104"/>
      <c r="B38" s="62"/>
      <c r="C38" s="62"/>
      <c r="D38" s="98"/>
      <c r="E38" s="62"/>
      <c r="F38" s="62"/>
      <c r="G38" s="62"/>
      <c r="H38" s="62"/>
      <c r="I38" s="99"/>
      <c r="J38" s="58"/>
      <c r="K38" s="100"/>
      <c r="L38" s="58"/>
      <c r="M38" s="101"/>
      <c r="N38" s="104"/>
    </row>
    <row r="39" spans="1:14" s="83" customFormat="1" ht="15">
      <c r="A39" s="104"/>
      <c r="B39" s="61"/>
      <c r="C39" s="62"/>
      <c r="D39" s="72"/>
      <c r="E39" s="62"/>
      <c r="F39" s="61"/>
      <c r="G39" s="62"/>
      <c r="H39" s="62"/>
      <c r="I39" s="94"/>
      <c r="J39" s="95" t="s">
        <v>23</v>
      </c>
      <c r="K39" s="96">
        <v>0.54500000000000004</v>
      </c>
      <c r="L39" s="95" t="s">
        <v>24</v>
      </c>
      <c r="M39" s="97">
        <f>ROUND(I39*K39,2)</f>
        <v>0</v>
      </c>
      <c r="N39" s="104"/>
    </row>
    <row r="40" spans="1:14" s="83" customFormat="1" ht="15">
      <c r="A40" s="104"/>
      <c r="B40" s="62"/>
      <c r="C40" s="62"/>
      <c r="D40" s="62"/>
      <c r="E40" s="62"/>
      <c r="F40" s="62"/>
      <c r="G40" s="62"/>
      <c r="H40" s="62"/>
      <c r="I40" s="62"/>
      <c r="J40" s="58"/>
      <c r="K40" s="100"/>
      <c r="L40" s="58"/>
      <c r="M40" s="105"/>
      <c r="N40" s="104"/>
    </row>
    <row r="41" spans="1:14" s="13" customFormat="1" ht="12.75">
      <c r="A41" s="12"/>
      <c r="B41" s="11" t="s">
        <v>36</v>
      </c>
      <c r="C41" s="11"/>
      <c r="D41" s="11"/>
      <c r="E41" s="11"/>
      <c r="F41" s="11"/>
      <c r="G41" s="11"/>
      <c r="H41" s="11"/>
      <c r="I41" s="11"/>
      <c r="J41" s="11"/>
      <c r="K41" s="34"/>
      <c r="L41" s="11"/>
      <c r="M41" s="50"/>
      <c r="N41" s="12"/>
    </row>
    <row r="42" spans="1:14" s="13" customFormat="1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34"/>
      <c r="L42" s="11"/>
      <c r="M42" s="50"/>
      <c r="N42" s="12"/>
    </row>
    <row r="43" spans="1:14" s="13" customFormat="1" ht="15">
      <c r="A43" s="12"/>
      <c r="B43" s="58" t="s">
        <v>31</v>
      </c>
      <c r="C43" s="11"/>
      <c r="D43" s="11"/>
      <c r="E43" s="11"/>
      <c r="F43" s="11"/>
      <c r="G43" s="11"/>
      <c r="H43" s="11"/>
      <c r="I43" s="21"/>
      <c r="J43" s="22" t="s">
        <v>6</v>
      </c>
      <c r="K43" s="35"/>
      <c r="L43" s="23"/>
      <c r="M43" s="52"/>
      <c r="N43" s="12"/>
    </row>
    <row r="44" spans="1:14" s="13" customFormat="1" ht="23.25">
      <c r="A44" s="12"/>
      <c r="B44" s="60" t="s">
        <v>30</v>
      </c>
      <c r="C44" s="11"/>
      <c r="D44" s="11"/>
      <c r="E44" s="11"/>
      <c r="G44" s="110" t="s">
        <v>44</v>
      </c>
      <c r="I44" s="21"/>
      <c r="J44" s="108">
        <f>I35+I37+I39</f>
        <v>0</v>
      </c>
      <c r="K44" s="37" t="s">
        <v>7</v>
      </c>
      <c r="L44" s="15"/>
      <c r="M44" s="74">
        <f>M35+M37+M39</f>
        <v>0</v>
      </c>
      <c r="N44" s="12"/>
    </row>
    <row r="45" spans="1:14" s="13" customFormat="1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34"/>
      <c r="L45" s="11"/>
      <c r="M45" s="50"/>
      <c r="N45" s="12"/>
    </row>
    <row r="46" spans="1:14" s="13" customFormat="1" ht="24.6" customHeight="1">
      <c r="A46" s="12"/>
      <c r="B46" s="11" t="s">
        <v>34</v>
      </c>
      <c r="C46" s="11"/>
      <c r="D46" s="11"/>
      <c r="E46" s="11"/>
      <c r="F46" s="11"/>
      <c r="G46" s="11"/>
      <c r="I46" s="11"/>
      <c r="J46" s="58" t="s">
        <v>28</v>
      </c>
      <c r="K46" s="81"/>
      <c r="L46" s="81"/>
      <c r="M46" s="79"/>
      <c r="N46" s="12"/>
    </row>
    <row r="47" spans="1:14" s="13" customFormat="1" ht="15">
      <c r="A47" s="12"/>
      <c r="B47" s="11" t="s">
        <v>33</v>
      </c>
      <c r="C47" s="11"/>
      <c r="D47" s="11"/>
      <c r="E47" s="11"/>
      <c r="F47" s="11"/>
      <c r="G47" s="11"/>
      <c r="I47" s="11"/>
      <c r="J47" s="58"/>
      <c r="K47" s="106"/>
      <c r="L47" s="106"/>
      <c r="M47" s="107"/>
      <c r="N47" s="12"/>
    </row>
    <row r="48" spans="1:14" s="13" customFormat="1" ht="24.6" customHeight="1">
      <c r="A48" s="12"/>
      <c r="B48" s="11"/>
      <c r="C48" s="11"/>
      <c r="D48" s="11"/>
      <c r="E48" s="11"/>
      <c r="F48" s="11"/>
      <c r="G48" s="11"/>
      <c r="I48" s="11"/>
      <c r="J48" s="58" t="s">
        <v>8</v>
      </c>
      <c r="K48" s="81"/>
      <c r="L48" s="81"/>
      <c r="M48" s="79"/>
      <c r="N48" s="12"/>
    </row>
    <row r="49" spans="1:14" s="13" customFormat="1" ht="15">
      <c r="A49" s="12"/>
      <c r="B49" s="11"/>
      <c r="C49" s="11"/>
      <c r="D49" s="11"/>
      <c r="E49" s="11"/>
      <c r="F49" s="11"/>
      <c r="G49" s="11"/>
      <c r="I49" s="11"/>
      <c r="J49" s="58"/>
      <c r="K49" s="106"/>
      <c r="L49" s="106"/>
      <c r="M49" s="80"/>
      <c r="N49" s="12"/>
    </row>
    <row r="50" spans="1:14" s="13" customFormat="1" ht="24.6" customHeight="1">
      <c r="A50" s="12"/>
      <c r="B50" s="25" t="s">
        <v>27</v>
      </c>
      <c r="C50" s="11"/>
      <c r="D50" s="11"/>
      <c r="E50" s="11"/>
      <c r="F50" s="11"/>
      <c r="G50" s="11"/>
      <c r="I50" s="11"/>
      <c r="J50" s="58" t="s">
        <v>9</v>
      </c>
      <c r="K50" s="81"/>
      <c r="L50" s="81"/>
      <c r="M50" s="79"/>
      <c r="N50" s="12"/>
    </row>
    <row r="51" spans="1:14" s="13" customFormat="1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34"/>
      <c r="L51" s="11"/>
      <c r="M51" s="50"/>
      <c r="N51" s="12"/>
    </row>
    <row r="52" spans="1:14" s="7" customFormat="1" ht="14.25">
      <c r="A52" s="26"/>
      <c r="B52" s="17"/>
      <c r="C52" s="17"/>
      <c r="D52" s="17"/>
      <c r="E52" s="17"/>
      <c r="H52" s="17"/>
      <c r="I52" s="17"/>
      <c r="J52" s="17"/>
      <c r="K52" s="40"/>
      <c r="L52" s="19"/>
      <c r="M52" s="52"/>
      <c r="N52" s="26"/>
    </row>
    <row r="53" spans="1:14" s="7" customFormat="1" ht="20.45" customHeight="1">
      <c r="A53" s="26"/>
      <c r="B53" s="17"/>
      <c r="C53" s="17"/>
      <c r="D53" s="17"/>
      <c r="E53" s="17"/>
      <c r="F53" s="17" t="s">
        <v>45</v>
      </c>
      <c r="G53" s="17"/>
      <c r="H53" s="58"/>
      <c r="I53" s="17"/>
      <c r="J53" s="17"/>
      <c r="K53" s="41" t="s">
        <v>7</v>
      </c>
      <c r="L53" s="28"/>
      <c r="M53" s="74">
        <f>SUM(M44:M50)</f>
        <v>0</v>
      </c>
      <c r="N53" s="26"/>
    </row>
    <row r="54" spans="1:14" s="7" customFormat="1" ht="14.25">
      <c r="A54" s="26"/>
      <c r="B54" s="28"/>
      <c r="C54" s="28"/>
      <c r="D54" s="28"/>
      <c r="E54" s="28"/>
      <c r="F54" s="28"/>
      <c r="G54" s="28"/>
      <c r="H54" s="28"/>
      <c r="I54" s="28"/>
      <c r="J54" s="28"/>
      <c r="K54" s="42"/>
      <c r="L54" s="28"/>
      <c r="M54" s="51"/>
      <c r="N54" s="27"/>
    </row>
    <row r="55" spans="1:14" s="7" customFormat="1" ht="14.25">
      <c r="K55" s="66"/>
      <c r="L55" s="67"/>
      <c r="M55" s="68"/>
    </row>
    <row r="56" spans="1:14" s="7" customFormat="1" ht="25.5">
      <c r="F56" s="111" t="s">
        <v>22</v>
      </c>
      <c r="G56" s="82"/>
      <c r="K56" s="41" t="s">
        <v>7</v>
      </c>
      <c r="L56" s="28"/>
      <c r="M56" s="54">
        <f>M28+M53</f>
        <v>0</v>
      </c>
    </row>
    <row r="57" spans="1:14" s="7" customFormat="1" ht="25.5">
      <c r="F57" s="17"/>
      <c r="G57" s="17"/>
      <c r="K57" s="43"/>
      <c r="L57" s="17"/>
      <c r="M57" s="65"/>
    </row>
    <row r="58" spans="1:14" s="7" customFormat="1" ht="28.15" customHeight="1">
      <c r="B58" s="28"/>
      <c r="C58" s="28"/>
      <c r="D58" s="28"/>
      <c r="E58" s="17"/>
      <c r="F58" s="28"/>
      <c r="G58" s="17"/>
      <c r="H58" s="17"/>
      <c r="I58" s="28"/>
      <c r="J58" s="28"/>
      <c r="K58" s="43"/>
      <c r="L58" s="53"/>
      <c r="M58" s="53"/>
      <c r="N58" s="17"/>
    </row>
    <row r="59" spans="1:14" s="7" customFormat="1" ht="14.25">
      <c r="B59" s="17" t="s">
        <v>10</v>
      </c>
      <c r="C59" s="17"/>
      <c r="F59" s="7" t="s">
        <v>11</v>
      </c>
      <c r="I59" s="47" t="s">
        <v>32</v>
      </c>
      <c r="K59" s="38"/>
      <c r="M59" s="113" t="s">
        <v>40</v>
      </c>
    </row>
    <row r="60" spans="1:14" s="7" customFormat="1" ht="14.25">
      <c r="B60" s="17"/>
      <c r="C60" s="17"/>
      <c r="J60" s="17"/>
      <c r="K60" s="38"/>
      <c r="M60" s="114"/>
    </row>
    <row r="61" spans="1:14" s="7" customFormat="1" ht="14.25">
      <c r="B61" s="17"/>
      <c r="C61" s="17"/>
      <c r="J61" s="17"/>
      <c r="K61" s="38"/>
      <c r="M61" s="114"/>
    </row>
    <row r="62" spans="1:14" ht="14.25">
      <c r="B62" s="128" t="s">
        <v>47</v>
      </c>
      <c r="C62" s="117"/>
      <c r="D62" s="117"/>
      <c r="E62" s="117"/>
      <c r="F62" s="117"/>
      <c r="G62" s="117"/>
      <c r="H62" s="117"/>
      <c r="I62" s="117"/>
      <c r="J62" s="117"/>
      <c r="K62" s="129"/>
      <c r="L62" s="117"/>
      <c r="M62" s="130"/>
      <c r="N62" s="123"/>
    </row>
    <row r="63" spans="1:14" ht="43.15" customHeight="1">
      <c r="B63" s="121"/>
      <c r="C63" s="53"/>
      <c r="D63" s="53"/>
      <c r="E63" s="69"/>
      <c r="F63" s="69"/>
      <c r="G63" s="69"/>
      <c r="H63" s="69"/>
      <c r="I63" s="53"/>
      <c r="J63" s="53"/>
      <c r="K63" s="116"/>
      <c r="L63" s="53"/>
      <c r="M63" s="115"/>
      <c r="N63" s="125"/>
    </row>
    <row r="64" spans="1:14" ht="14.25">
      <c r="B64" s="124" t="s">
        <v>39</v>
      </c>
      <c r="C64" s="69"/>
      <c r="D64" s="69"/>
      <c r="E64" s="69"/>
      <c r="F64" s="69"/>
      <c r="G64" s="118"/>
      <c r="H64" s="69"/>
      <c r="I64" s="17" t="s">
        <v>46</v>
      </c>
      <c r="J64" s="69"/>
      <c r="K64" s="119"/>
      <c r="L64" s="69"/>
      <c r="M64" s="17"/>
      <c r="N64" s="125"/>
    </row>
    <row r="65" spans="2:14" ht="14.25">
      <c r="B65" s="124" t="s">
        <v>37</v>
      </c>
      <c r="C65" s="69"/>
      <c r="D65" s="69"/>
      <c r="E65" s="69"/>
      <c r="F65" s="118"/>
      <c r="G65" s="118"/>
      <c r="H65" s="69"/>
      <c r="I65" s="69"/>
      <c r="J65" s="69"/>
      <c r="K65" s="119"/>
      <c r="L65" s="69"/>
      <c r="M65" s="120"/>
      <c r="N65" s="125"/>
    </row>
    <row r="66" spans="2:14" ht="14.25">
      <c r="B66" s="126" t="s">
        <v>38</v>
      </c>
      <c r="C66" s="53"/>
      <c r="D66" s="53"/>
      <c r="E66" s="53"/>
      <c r="F66" s="53"/>
      <c r="G66" s="53"/>
      <c r="H66" s="53"/>
      <c r="I66" s="53"/>
      <c r="J66" s="53"/>
      <c r="K66" s="116"/>
      <c r="L66" s="53"/>
      <c r="M66" s="122"/>
      <c r="N66" s="127"/>
    </row>
    <row r="68" spans="2:14">
      <c r="B68" s="64" t="s">
        <v>50</v>
      </c>
    </row>
  </sheetData>
  <sheetProtection selectLockedCells="1"/>
  <mergeCells count="6">
    <mergeCell ref="H12:J12"/>
    <mergeCell ref="D5:F5"/>
    <mergeCell ref="D6:F6"/>
    <mergeCell ref="D7:F7"/>
    <mergeCell ref="J5:N5"/>
    <mergeCell ref="L6:N6"/>
  </mergeCells>
  <phoneticPr fontId="0" type="noConversion"/>
  <printOptions horizontalCentered="1" verticalCentered="1"/>
  <pageMargins left="0.5" right="0.35" top="0" bottom="0" header="0" footer="0.25"/>
  <pageSetup scale="57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cd0588-d232-4752-85b9-d592178df84e">XC4YRXEZP4JC-4-33</_dlc_DocId>
    <_dlc_DocIdUrl xmlns="c5cd0588-d232-4752-85b9-d592178df84e">
      <Url>https://web.fnal.gov/organization/Finance/business/_layouts/15/DocIdRedir.aspx?ID=XC4YRXEZP4JC-4-33</Url>
      <Description>XC4YRXEZP4JC-4-33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56A0081C2F4D4AAD1C019674EEB887" ma:contentTypeVersion="0" ma:contentTypeDescription="Create a new document." ma:contentTypeScope="" ma:versionID="e09381678bb9db1644ec8fdab20cc144">
  <xsd:schema xmlns:xsd="http://www.w3.org/2001/XMLSchema" xmlns:xs="http://www.w3.org/2001/XMLSchema" xmlns:p="http://schemas.microsoft.com/office/2006/metadata/properties" xmlns:ns2="c5cd0588-d232-4752-85b9-d592178df84e" targetNamespace="http://schemas.microsoft.com/office/2006/metadata/properties" ma:root="true" ma:fieldsID="d1f9a9107fbe14e896b1214501533aae" ns2:_="">
    <xsd:import namespace="c5cd0588-d232-4752-85b9-d592178df84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d0588-d232-4752-85b9-d592178df84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D033A-BB03-4147-AB00-41ECAA63C073}"/>
</file>

<file path=customXml/itemProps2.xml><?xml version="1.0" encoding="utf-8"?>
<ds:datastoreItem xmlns:ds="http://schemas.openxmlformats.org/officeDocument/2006/customXml" ds:itemID="{E6912665-11FD-4794-8A67-877FD4271CF1}"/>
</file>

<file path=customXml/itemProps3.xml><?xml version="1.0" encoding="utf-8"?>
<ds:datastoreItem xmlns:ds="http://schemas.openxmlformats.org/officeDocument/2006/customXml" ds:itemID="{29FC32B8-8E40-4FD1-938E-76E241F30450}"/>
</file>

<file path=customXml/itemProps4.xml><?xml version="1.0" encoding="utf-8"?>
<ds:datastoreItem xmlns:ds="http://schemas.openxmlformats.org/officeDocument/2006/customXml" ds:itemID="{82CBDA40-9367-4476-A648-D87033E7A4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>Fermilab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Reimbursement</dc:title>
  <dc:creator>Business Services</dc:creator>
  <cp:lastModifiedBy>Mary Ellen Tolian x6549 11668N</cp:lastModifiedBy>
  <cp:lastPrinted>2012-09-05T14:23:27Z</cp:lastPrinted>
  <dcterms:created xsi:type="dcterms:W3CDTF">1998-10-23T20:20:00Z</dcterms:created>
  <dcterms:modified xsi:type="dcterms:W3CDTF">2018-01-19T15:46:11Z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0x0101002556A0081C2F4D4AAD1C019674EEB887</vt:lpwstr>
  </property>
  <property fmtid="{D5CDD505-2E9C-101B-9397-08002B2CF9AE}" pid="3" name="_dlc_DocIdItemGuid">
    <vt:lpwstr>42046f46-0988-4921-8113-eaa7d48e1b1e</vt:lpwstr>
  </property>
  <property fmtid="{D5CDD505-2E9C-101B-9397-08002B2CF9AE}" pid="4" name="Order">
    <vt:r8>400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